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2935" windowHeight="12030"/>
  </bookViews>
  <sheets>
    <sheet name="English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S25" i="1"/>
  <c r="S21"/>
  <c r="C39"/>
  <c r="C35"/>
  <c r="H36"/>
  <c r="H35"/>
  <c r="T10"/>
  <c r="H10"/>
  <c r="C10"/>
  <c r="O10"/>
  <c r="H26"/>
  <c r="H25"/>
  <c r="H22"/>
  <c r="H21"/>
  <c r="O15"/>
  <c r="C15"/>
</calcChain>
</file>

<file path=xl/sharedStrings.xml><?xml version="1.0" encoding="utf-8"?>
<sst xmlns="http://schemas.openxmlformats.org/spreadsheetml/2006/main" count="83" uniqueCount="50">
  <si>
    <t>I want to know how many px</t>
  </si>
  <si>
    <t>I have mm, how many px?</t>
  </si>
  <si>
    <t>I have px, how many mm?</t>
  </si>
  <si>
    <t>I have cm, how many px?</t>
  </si>
  <si>
    <t>I have px, how many cm?</t>
  </si>
  <si>
    <t>starting mm</t>
  </si>
  <si>
    <t>starting px</t>
  </si>
  <si>
    <t>size in px</t>
  </si>
  <si>
    <t>size in mm</t>
  </si>
  <si>
    <t>size in cm</t>
  </si>
  <si>
    <t>starting cm</t>
  </si>
  <si>
    <t>Data</t>
  </si>
  <si>
    <t>dpi</t>
  </si>
  <si>
    <t>known mm</t>
  </si>
  <si>
    <t>wanted px</t>
  </si>
  <si>
    <t>known px</t>
  </si>
  <si>
    <t>wanted mm</t>
  </si>
  <si>
    <t>wanted cm</t>
  </si>
  <si>
    <t>in =</t>
  </si>
  <si>
    <t>cm =</t>
  </si>
  <si>
    <t>mm =</t>
  </si>
  <si>
    <t>px =</t>
  </si>
  <si>
    <t>I have in, how many px?</t>
  </si>
  <si>
    <t>starting in</t>
  </si>
  <si>
    <t>size in in</t>
  </si>
  <si>
    <t>resolution</t>
  </si>
  <si>
    <t xml:space="preserve">resolution </t>
  </si>
  <si>
    <t>I wat to know how many mm, cm or in</t>
  </si>
  <si>
    <t>wanted in</t>
  </si>
  <si>
    <t>From mm or cm to in</t>
  </si>
  <si>
    <t>From in to mm or cm</t>
  </si>
  <si>
    <t>I have mm, how many in?</t>
  </si>
  <si>
    <t>I have in, how many mm and cm?</t>
  </si>
  <si>
    <t>Notes</t>
  </si>
  <si>
    <t>pixels</t>
  </si>
  <si>
    <t>millimeters</t>
  </si>
  <si>
    <t>centimeters</t>
  </si>
  <si>
    <t>inches</t>
  </si>
  <si>
    <t>known in</t>
  </si>
  <si>
    <t>known cm</t>
  </si>
  <si>
    <t>What resolution should I set, knowing mm or cm, to get the wanted pixels?</t>
  </si>
  <si>
    <t>What resolution should I set, knowing  in, to get the wanted pixels?</t>
  </si>
  <si>
    <t>What resolution should I set, knowing px, to get the wanted mm o cm?</t>
  </si>
  <si>
    <t>What resolution should I set, knowing px, to get the wanted  in?</t>
  </si>
  <si>
    <t>Block 3</t>
  </si>
  <si>
    <t>Block 1</t>
  </si>
  <si>
    <t>Block 2</t>
  </si>
  <si>
    <t>I have px, how many in?</t>
  </si>
  <si>
    <t>resolution in dpi (dot per inch)</t>
  </si>
  <si>
    <t>I have cm, how many in?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</si>
</sst>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0" borderId="0" xfId="0" applyFill="1"/>
    <xf numFmtId="1" fontId="3" fillId="2" borderId="7" xfId="0" applyNumberFormat="1" applyFont="1" applyFill="1" applyBorder="1" applyProtection="1">
      <protection hidden="1"/>
    </xf>
    <xf numFmtId="164" fontId="3" fillId="3" borderId="7" xfId="0" applyNumberFormat="1" applyFont="1" applyFill="1" applyBorder="1" applyProtection="1">
      <protection hidden="1"/>
    </xf>
    <xf numFmtId="2" fontId="3" fillId="3" borderId="7" xfId="0" applyNumberFormat="1" applyFont="1" applyFill="1" applyBorder="1" applyProtection="1">
      <protection hidden="1"/>
    </xf>
    <xf numFmtId="0" fontId="0" fillId="0" borderId="0" xfId="0" applyBorder="1"/>
    <xf numFmtId="1" fontId="3" fillId="2" borderId="0" xfId="0" applyNumberFormat="1" applyFont="1" applyFill="1" applyBorder="1" applyProtection="1">
      <protection hidden="1"/>
    </xf>
    <xf numFmtId="1" fontId="3" fillId="3" borderId="7" xfId="0" applyNumberFormat="1" applyFont="1" applyFill="1" applyBorder="1" applyProtection="1">
      <protection hidden="1"/>
    </xf>
    <xf numFmtId="164" fontId="0" fillId="2" borderId="0" xfId="0" applyNumberFormat="1" applyFill="1" applyBorder="1" applyProtection="1">
      <protection locked="0" hidden="1"/>
    </xf>
    <xf numFmtId="2" fontId="0" fillId="2" borderId="0" xfId="0" applyNumberFormat="1" applyFill="1" applyBorder="1" applyProtection="1">
      <protection locked="0" hidden="1"/>
    </xf>
    <xf numFmtId="164" fontId="4" fillId="2" borderId="0" xfId="0" applyNumberFormat="1" applyFont="1" applyFill="1" applyBorder="1" applyProtection="1">
      <protection locked="0" hidden="1"/>
    </xf>
    <xf numFmtId="2" fontId="0" fillId="3" borderId="7" xfId="0" applyNumberFormat="1" applyFill="1" applyBorder="1" applyProtection="1">
      <protection locked="0" hidden="1"/>
    </xf>
    <xf numFmtId="1" fontId="0" fillId="4" borderId="6" xfId="0" applyNumberFormat="1" applyFill="1" applyBorder="1" applyAlignment="1" applyProtection="1">
      <alignment horizontal="center"/>
      <protection locked="0" hidden="1"/>
    </xf>
    <xf numFmtId="1" fontId="0" fillId="4" borderId="7" xfId="0" applyNumberFormat="1" applyFont="1" applyFill="1" applyBorder="1" applyAlignment="1" applyProtection="1">
      <alignment horizontal="center"/>
      <protection locked="0" hidden="1"/>
    </xf>
    <xf numFmtId="1" fontId="0" fillId="3" borderId="0" xfId="0" applyNumberFormat="1" applyFill="1" applyBorder="1" applyProtection="1">
      <protection locked="0" hidden="1"/>
    </xf>
    <xf numFmtId="1" fontId="0" fillId="2" borderId="0" xfId="0" applyNumberFormat="1" applyFill="1" applyBorder="1" applyProtection="1">
      <protection locked="0" hidden="1"/>
    </xf>
    <xf numFmtId="1" fontId="0" fillId="3" borderId="5" xfId="0" applyNumberFormat="1" applyFill="1" applyBorder="1" applyProtection="1">
      <protection locked="0" hidden="1"/>
    </xf>
    <xf numFmtId="2" fontId="3" fillId="3" borderId="8" xfId="0" applyNumberFormat="1" applyFont="1" applyFill="1" applyBorder="1" applyProtection="1">
      <protection hidden="1"/>
    </xf>
    <xf numFmtId="1" fontId="3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1" fontId="3" fillId="6" borderId="7" xfId="0" applyNumberFormat="1" applyFont="1" applyFill="1" applyBorder="1" applyProtection="1">
      <protection hidden="1"/>
    </xf>
    <xf numFmtId="2" fontId="3" fillId="6" borderId="7" xfId="0" applyNumberFormat="1" applyFont="1" applyFill="1" applyBorder="1" applyProtection="1">
      <protection hidden="1"/>
    </xf>
    <xf numFmtId="1" fontId="3" fillId="3" borderId="8" xfId="0" applyNumberFormat="1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0" fillId="6" borderId="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1" fillId="6" borderId="4" xfId="0" applyFont="1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0" fillId="6" borderId="4" xfId="0" applyFill="1" applyBorder="1" applyProtection="1">
      <protection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Alignment="1" applyProtection="1">
      <alignment horizontal="right"/>
      <protection hidden="1"/>
    </xf>
    <xf numFmtId="0" fontId="0" fillId="6" borderId="0" xfId="0" applyFill="1" applyBorder="1" applyAlignment="1" applyProtection="1">
      <alignment horizontal="right"/>
      <protection hidden="1"/>
    </xf>
    <xf numFmtId="0" fontId="0" fillId="6" borderId="5" xfId="0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5" borderId="4" xfId="0" applyFill="1" applyBorder="1" applyAlignment="1" applyProtection="1">
      <alignment horizontal="right"/>
      <protection hidden="1"/>
    </xf>
    <xf numFmtId="0" fontId="0" fillId="5" borderId="5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1" fontId="0" fillId="2" borderId="8" xfId="0" applyNumberForma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3" fillId="6" borderId="6" xfId="0" applyFont="1" applyFill="1" applyBorder="1" applyProtection="1">
      <protection hidden="1"/>
    </xf>
    <xf numFmtId="0" fontId="2" fillId="6" borderId="7" xfId="0" applyFont="1" applyFill="1" applyBorder="1" applyProtection="1">
      <protection hidden="1"/>
    </xf>
    <xf numFmtId="1" fontId="0" fillId="6" borderId="7" xfId="0" applyNumberFormat="1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6" xfId="0" applyFill="1" applyBorder="1" applyProtection="1">
      <protection hidden="1"/>
    </xf>
    <xf numFmtId="0" fontId="3" fillId="6" borderId="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" fontId="0" fillId="0" borderId="0" xfId="0" applyNumberFormat="1" applyFill="1" applyBorder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Border="1" applyProtection="1">
      <protection hidden="1"/>
    </xf>
    <xf numFmtId="0" fontId="1" fillId="4" borderId="1" xfId="0" applyFont="1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0" fontId="3" fillId="6" borderId="5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2" fontId="0" fillId="3" borderId="7" xfId="0" applyNumberFormat="1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1" fillId="4" borderId="2" xfId="0" applyFont="1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1" fontId="0" fillId="4" borderId="6" xfId="0" applyNumberFormat="1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3" fillId="3" borderId="4" xfId="0" applyFont="1" applyFill="1" applyBorder="1" applyProtection="1">
      <protection hidden="1"/>
    </xf>
    <xf numFmtId="164" fontId="3" fillId="3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0" fontId="0" fillId="3" borderId="0" xfId="0" applyFill="1" applyBorder="1" applyProtection="1">
      <protection locked="0" hidden="1"/>
    </xf>
    <xf numFmtId="0" fontId="0" fillId="5" borderId="0" xfId="0" applyFont="1" applyFill="1" applyBorder="1" applyProtection="1">
      <protection hidden="1"/>
    </xf>
    <xf numFmtId="0" fontId="0" fillId="0" borderId="0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42"/>
  <sheetViews>
    <sheetView tabSelected="1" workbookViewId="0">
      <selection activeCell="C10" sqref="C10"/>
    </sheetView>
  </sheetViews>
  <sheetFormatPr defaultRowHeight="15"/>
  <cols>
    <col min="1" max="1" width="10.85546875" customWidth="1"/>
    <col min="2" max="2" width="11.42578125" customWidth="1"/>
    <col min="3" max="3" width="11" customWidth="1"/>
    <col min="4" max="4" width="3.140625" customWidth="1"/>
    <col min="5" max="5" width="3.7109375" customWidth="1"/>
    <col min="8" max="8" width="11" customWidth="1"/>
    <col min="9" max="11" width="4.5703125" customWidth="1"/>
    <col min="12" max="12" width="4.42578125" style="5" customWidth="1"/>
    <col min="15" max="15" width="14.7109375" customWidth="1"/>
    <col min="16" max="16" width="3" customWidth="1"/>
    <col min="17" max="17" width="3.7109375" customWidth="1"/>
    <col min="18" max="18" width="11.140625" customWidth="1"/>
    <col min="19" max="19" width="11.28515625" customWidth="1"/>
    <col min="20" max="20" width="10.5703125" customWidth="1"/>
    <col min="21" max="21" width="5.42578125" customWidth="1"/>
    <col min="22" max="22" width="6.28515625" customWidth="1"/>
    <col min="24" max="24" width="8" customWidth="1"/>
    <col min="25" max="25" width="9.85546875" customWidth="1"/>
    <col min="26" max="26" width="10.85546875" customWidth="1"/>
  </cols>
  <sheetData>
    <row r="2" spans="1:27">
      <c r="F2" s="28"/>
      <c r="K2" s="9"/>
    </row>
    <row r="3" spans="1:27">
      <c r="A3" s="27" t="s">
        <v>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8"/>
      <c r="X3" s="28"/>
      <c r="Y3" s="28"/>
      <c r="Z3" s="28"/>
    </row>
    <row r="4" spans="1:27">
      <c r="A4" s="29"/>
      <c r="B4" s="30"/>
      <c r="C4" s="30"/>
      <c r="D4" s="30"/>
      <c r="E4" s="30"/>
      <c r="F4" s="30"/>
      <c r="G4" s="30"/>
      <c r="H4" s="30"/>
      <c r="I4" s="30"/>
      <c r="J4" s="31"/>
      <c r="K4" s="27"/>
      <c r="L4" s="29"/>
      <c r="M4" s="30"/>
      <c r="N4" s="30"/>
      <c r="O4" s="30"/>
      <c r="P4" s="30"/>
      <c r="Q4" s="30"/>
      <c r="R4" s="30"/>
      <c r="S4" s="30"/>
      <c r="T4" s="30"/>
      <c r="U4" s="31"/>
      <c r="V4" s="28"/>
      <c r="W4" s="28"/>
      <c r="X4" s="28"/>
      <c r="Y4" s="28"/>
      <c r="Z4" s="28"/>
    </row>
    <row r="5" spans="1:27" s="1" customFormat="1">
      <c r="A5" s="2" t="s">
        <v>0</v>
      </c>
      <c r="B5" s="33"/>
      <c r="C5" s="33"/>
      <c r="D5" s="33"/>
      <c r="E5" s="33"/>
      <c r="F5" s="33"/>
      <c r="G5" s="33"/>
      <c r="H5" s="33"/>
      <c r="I5" s="33"/>
      <c r="J5" s="34"/>
      <c r="K5" s="35"/>
      <c r="L5" s="32"/>
      <c r="M5" s="33" t="s">
        <v>27</v>
      </c>
      <c r="N5" s="33"/>
      <c r="O5" s="33"/>
      <c r="P5" s="33"/>
      <c r="Q5" s="33"/>
      <c r="R5" s="33"/>
      <c r="S5" s="33"/>
      <c r="T5" s="33"/>
      <c r="U5" s="34"/>
      <c r="V5" s="36"/>
      <c r="W5" s="36"/>
      <c r="X5" s="36"/>
      <c r="Y5" s="36"/>
      <c r="Z5" s="36"/>
    </row>
    <row r="6" spans="1:27">
      <c r="A6" s="37"/>
      <c r="B6" s="38"/>
      <c r="C6" s="39" t="s">
        <v>11</v>
      </c>
      <c r="D6" s="40"/>
      <c r="E6" s="38"/>
      <c r="F6" s="38"/>
      <c r="G6" s="38"/>
      <c r="H6" s="39" t="s">
        <v>11</v>
      </c>
      <c r="I6" s="38"/>
      <c r="J6" s="41"/>
      <c r="K6" s="27"/>
      <c r="L6" s="37"/>
      <c r="M6" s="38"/>
      <c r="N6" s="38"/>
      <c r="O6" s="39" t="s">
        <v>11</v>
      </c>
      <c r="P6" s="38"/>
      <c r="Q6" s="38"/>
      <c r="R6" s="38"/>
      <c r="S6" s="38"/>
      <c r="T6" s="39" t="s">
        <v>11</v>
      </c>
      <c r="U6" s="41"/>
      <c r="V6" s="28"/>
      <c r="W6" s="28"/>
      <c r="X6" s="28"/>
      <c r="Y6" s="28"/>
      <c r="Z6" s="28"/>
    </row>
    <row r="7" spans="1:27">
      <c r="A7" s="3" t="s">
        <v>1</v>
      </c>
      <c r="B7" s="43"/>
      <c r="C7" s="43"/>
      <c r="D7" s="44"/>
      <c r="E7" s="38"/>
      <c r="F7" s="42" t="s">
        <v>22</v>
      </c>
      <c r="G7" s="43"/>
      <c r="H7" s="43"/>
      <c r="I7" s="44"/>
      <c r="J7" s="41"/>
      <c r="K7" s="27"/>
      <c r="L7" s="37"/>
      <c r="M7" s="4" t="s">
        <v>2</v>
      </c>
      <c r="N7" s="46"/>
      <c r="O7" s="46"/>
      <c r="P7" s="47"/>
      <c r="Q7" s="38"/>
      <c r="R7" s="45" t="s">
        <v>47</v>
      </c>
      <c r="S7" s="46"/>
      <c r="T7" s="47"/>
      <c r="U7" s="41"/>
      <c r="V7" s="28"/>
      <c r="W7" s="28"/>
      <c r="X7" s="48" t="s">
        <v>33</v>
      </c>
      <c r="Y7" s="49"/>
      <c r="Z7" s="50"/>
      <c r="AA7" s="111"/>
    </row>
    <row r="8" spans="1:27">
      <c r="A8" s="51" t="s">
        <v>5</v>
      </c>
      <c r="B8" s="52"/>
      <c r="C8" s="12">
        <v>300</v>
      </c>
      <c r="D8" s="53"/>
      <c r="E8" s="38"/>
      <c r="F8" s="51" t="s">
        <v>23</v>
      </c>
      <c r="G8" s="52"/>
      <c r="H8" s="13">
        <v>200</v>
      </c>
      <c r="I8" s="53"/>
      <c r="J8" s="41"/>
      <c r="K8" s="27"/>
      <c r="L8" s="37"/>
      <c r="M8" s="54" t="s">
        <v>6</v>
      </c>
      <c r="N8" s="55"/>
      <c r="O8" s="18">
        <v>300</v>
      </c>
      <c r="P8" s="56"/>
      <c r="Q8" s="38"/>
      <c r="R8" s="54" t="s">
        <v>6</v>
      </c>
      <c r="S8" s="55"/>
      <c r="T8" s="20">
        <v>300</v>
      </c>
      <c r="U8" s="41"/>
      <c r="V8" s="28"/>
      <c r="W8" s="28"/>
      <c r="X8" s="57" t="s">
        <v>21</v>
      </c>
      <c r="Y8" s="59" t="s">
        <v>34</v>
      </c>
      <c r="Z8" s="58"/>
      <c r="AA8" s="111"/>
    </row>
    <row r="9" spans="1:27">
      <c r="A9" s="51" t="s">
        <v>26</v>
      </c>
      <c r="B9" s="52"/>
      <c r="C9" s="19">
        <v>300</v>
      </c>
      <c r="D9" s="53"/>
      <c r="E9" s="38"/>
      <c r="F9" s="51" t="s">
        <v>26</v>
      </c>
      <c r="G9" s="52"/>
      <c r="H9" s="108">
        <v>300</v>
      </c>
      <c r="I9" s="53"/>
      <c r="J9" s="41"/>
      <c r="K9" s="27"/>
      <c r="L9" s="37"/>
      <c r="M9" s="54" t="s">
        <v>26</v>
      </c>
      <c r="N9" s="55"/>
      <c r="O9" s="18">
        <v>300</v>
      </c>
      <c r="P9" s="56"/>
      <c r="Q9" s="38"/>
      <c r="R9" s="54" t="s">
        <v>26</v>
      </c>
      <c r="S9" s="55"/>
      <c r="T9" s="20">
        <v>300</v>
      </c>
      <c r="U9" s="41"/>
      <c r="V9" s="28"/>
      <c r="W9" s="28"/>
      <c r="X9" s="57" t="s">
        <v>20</v>
      </c>
      <c r="Y9" s="59" t="s">
        <v>35</v>
      </c>
      <c r="Z9" s="58"/>
      <c r="AA9" s="111"/>
    </row>
    <row r="10" spans="1:27">
      <c r="A10" s="60" t="s">
        <v>7</v>
      </c>
      <c r="B10" s="61"/>
      <c r="C10" s="6">
        <f>C9*C8/25.4</f>
        <v>3543.3070866141734</v>
      </c>
      <c r="D10" s="62"/>
      <c r="E10" s="38"/>
      <c r="F10" s="60" t="s">
        <v>7</v>
      </c>
      <c r="G10" s="63"/>
      <c r="H10" s="64">
        <f>H8*H9</f>
        <v>60000</v>
      </c>
      <c r="I10" s="65"/>
      <c r="J10" s="41"/>
      <c r="K10" s="27"/>
      <c r="L10" s="37"/>
      <c r="M10" s="66" t="s">
        <v>8</v>
      </c>
      <c r="N10" s="67"/>
      <c r="O10" s="7">
        <f>O8*25.4/O9</f>
        <v>25.4</v>
      </c>
      <c r="P10" s="68"/>
      <c r="Q10" s="38"/>
      <c r="R10" s="66" t="s">
        <v>24</v>
      </c>
      <c r="S10" s="67"/>
      <c r="T10" s="21">
        <f>T8/T9</f>
        <v>1</v>
      </c>
      <c r="U10" s="41"/>
      <c r="V10" s="28"/>
      <c r="W10" s="28"/>
      <c r="X10" s="57" t="s">
        <v>19</v>
      </c>
      <c r="Y10" s="59" t="s">
        <v>36</v>
      </c>
      <c r="Z10" s="58"/>
      <c r="AA10" s="111"/>
    </row>
    <row r="11" spans="1:27">
      <c r="A11" s="37"/>
      <c r="B11" s="38"/>
      <c r="C11" s="38"/>
      <c r="D11" s="38"/>
      <c r="E11" s="38"/>
      <c r="F11" s="38"/>
      <c r="G11" s="38"/>
      <c r="H11" s="38"/>
      <c r="I11" s="38"/>
      <c r="J11" s="41"/>
      <c r="K11" s="27"/>
      <c r="L11" s="37"/>
      <c r="M11" s="38"/>
      <c r="N11" s="38"/>
      <c r="O11" s="38"/>
      <c r="P11" s="38"/>
      <c r="Q11" s="38"/>
      <c r="R11" s="38"/>
      <c r="S11" s="38"/>
      <c r="T11" s="38"/>
      <c r="U11" s="41"/>
      <c r="V11" s="28"/>
      <c r="W11" s="28"/>
      <c r="X11" s="57" t="s">
        <v>18</v>
      </c>
      <c r="Y11" s="110" t="s">
        <v>37</v>
      </c>
      <c r="Z11" s="58"/>
      <c r="AA11" s="111"/>
    </row>
    <row r="12" spans="1:27">
      <c r="A12" s="42" t="s">
        <v>3</v>
      </c>
      <c r="B12" s="43"/>
      <c r="C12" s="43"/>
      <c r="D12" s="44"/>
      <c r="E12" s="38"/>
      <c r="F12" s="38"/>
      <c r="G12" s="38"/>
      <c r="H12" s="38"/>
      <c r="I12" s="38"/>
      <c r="J12" s="41"/>
      <c r="K12" s="27"/>
      <c r="L12" s="37"/>
      <c r="M12" s="45" t="s">
        <v>4</v>
      </c>
      <c r="N12" s="46"/>
      <c r="O12" s="46"/>
      <c r="P12" s="47"/>
      <c r="Q12" s="38"/>
      <c r="R12" s="38"/>
      <c r="S12" s="38"/>
      <c r="T12" s="38"/>
      <c r="U12" s="41"/>
      <c r="V12" s="28"/>
      <c r="W12" s="28"/>
      <c r="X12" s="69" t="s">
        <v>48</v>
      </c>
      <c r="Y12" s="70"/>
      <c r="Z12" s="71"/>
      <c r="AA12" s="111"/>
    </row>
    <row r="13" spans="1:27">
      <c r="A13" s="51" t="s">
        <v>10</v>
      </c>
      <c r="B13" s="52"/>
      <c r="C13" s="13">
        <v>23.37</v>
      </c>
      <c r="D13" s="53"/>
      <c r="E13" s="38"/>
      <c r="F13" s="38"/>
      <c r="G13" s="38"/>
      <c r="H13" s="38"/>
      <c r="I13" s="38"/>
      <c r="J13" s="41"/>
      <c r="K13" s="27"/>
      <c r="L13" s="37"/>
      <c r="M13" s="54" t="s">
        <v>6</v>
      </c>
      <c r="N13" s="55"/>
      <c r="O13" s="18">
        <v>300</v>
      </c>
      <c r="P13" s="56"/>
      <c r="Q13" s="38"/>
      <c r="R13" s="38"/>
      <c r="S13" s="38"/>
      <c r="T13" s="38"/>
      <c r="U13" s="41"/>
      <c r="V13" s="28"/>
      <c r="W13" s="28"/>
      <c r="X13" s="28"/>
      <c r="Y13" s="28"/>
      <c r="Z13" s="28"/>
    </row>
    <row r="14" spans="1:27">
      <c r="A14" s="51" t="s">
        <v>26</v>
      </c>
      <c r="B14" s="52"/>
      <c r="C14" s="19">
        <v>600</v>
      </c>
      <c r="D14" s="53"/>
      <c r="E14" s="38"/>
      <c r="F14" s="38"/>
      <c r="G14" s="38"/>
      <c r="H14" s="38"/>
      <c r="I14" s="38"/>
      <c r="J14" s="41"/>
      <c r="K14" s="27"/>
      <c r="L14" s="37"/>
      <c r="M14" s="54" t="s">
        <v>26</v>
      </c>
      <c r="N14" s="55"/>
      <c r="O14" s="18">
        <v>300</v>
      </c>
      <c r="P14" s="56"/>
      <c r="Q14" s="38"/>
      <c r="R14" s="38"/>
      <c r="S14" s="38"/>
      <c r="T14" s="38"/>
      <c r="U14" s="41"/>
      <c r="V14" s="28"/>
      <c r="W14" s="28"/>
      <c r="X14" s="28"/>
      <c r="Y14" s="28"/>
      <c r="Z14" s="28"/>
    </row>
    <row r="15" spans="1:27">
      <c r="A15" s="60" t="s">
        <v>7</v>
      </c>
      <c r="B15" s="61"/>
      <c r="C15" s="6">
        <f>C14*C13/2.54</f>
        <v>5520.4724409448818</v>
      </c>
      <c r="D15" s="62"/>
      <c r="E15" s="38"/>
      <c r="F15" s="38"/>
      <c r="G15" s="38"/>
      <c r="H15" s="38"/>
      <c r="I15" s="38"/>
      <c r="J15" s="41"/>
      <c r="K15" s="27"/>
      <c r="L15" s="37"/>
      <c r="M15" s="66" t="s">
        <v>9</v>
      </c>
      <c r="N15" s="67"/>
      <c r="O15" s="8">
        <f>O13*2.54/O14</f>
        <v>2.54</v>
      </c>
      <c r="P15" s="68"/>
      <c r="Q15" s="38"/>
      <c r="R15" s="38"/>
      <c r="S15" s="38"/>
      <c r="T15" s="38"/>
      <c r="U15" s="41"/>
      <c r="V15" s="28"/>
      <c r="W15" s="28"/>
      <c r="X15" s="28"/>
      <c r="Y15" s="28"/>
      <c r="Z15" s="28"/>
    </row>
    <row r="16" spans="1:27">
      <c r="A16" s="72"/>
      <c r="B16" s="73"/>
      <c r="C16" s="24"/>
      <c r="D16" s="74"/>
      <c r="E16" s="75"/>
      <c r="F16" s="75"/>
      <c r="G16" s="75"/>
      <c r="H16" s="75"/>
      <c r="I16" s="75"/>
      <c r="J16" s="76"/>
      <c r="K16" s="27"/>
      <c r="L16" s="77"/>
      <c r="M16" s="78"/>
      <c r="N16" s="73"/>
      <c r="O16" s="25"/>
      <c r="P16" s="75"/>
      <c r="Q16" s="75"/>
      <c r="R16" s="75"/>
      <c r="S16" s="75"/>
      <c r="T16" s="75"/>
      <c r="U16" s="76"/>
      <c r="V16" s="28"/>
      <c r="W16" s="28"/>
      <c r="X16" s="28"/>
      <c r="Y16" s="28"/>
      <c r="Z16" s="28"/>
    </row>
    <row r="17" spans="1:26">
      <c r="A17" s="79"/>
      <c r="B17" s="80"/>
      <c r="C17" s="22"/>
      <c r="D17" s="81"/>
      <c r="E17" s="82"/>
      <c r="F17" s="82"/>
      <c r="G17" s="82"/>
      <c r="H17" s="82"/>
      <c r="I17" s="82"/>
      <c r="J17" s="82"/>
      <c r="K17" s="27"/>
      <c r="L17" s="27"/>
      <c r="M17" s="79"/>
      <c r="N17" s="80"/>
      <c r="O17" s="23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>
      <c r="A18" s="83" t="s">
        <v>46</v>
      </c>
      <c r="B18" s="80"/>
      <c r="C18" s="22"/>
      <c r="D18" s="81"/>
      <c r="E18" s="27"/>
      <c r="F18" s="27"/>
      <c r="G18" s="27"/>
      <c r="H18" s="27"/>
      <c r="I18" s="27"/>
      <c r="J18" s="27"/>
      <c r="K18" s="27"/>
      <c r="L18" s="27"/>
      <c r="M18" s="79"/>
      <c r="N18" s="80"/>
      <c r="O18" s="23"/>
      <c r="P18" s="27"/>
      <c r="Q18" s="27"/>
      <c r="R18" s="27"/>
      <c r="S18" s="27"/>
      <c r="T18" s="27"/>
      <c r="U18" s="27"/>
      <c r="V18" s="28"/>
      <c r="W18" s="28"/>
      <c r="X18" s="28"/>
      <c r="Y18" s="28"/>
      <c r="Z18" s="28"/>
    </row>
    <row r="19" spans="1:26">
      <c r="A19" s="29"/>
      <c r="B19" s="30"/>
      <c r="C19" s="30"/>
      <c r="D19" s="30"/>
      <c r="E19" s="30"/>
      <c r="F19" s="30"/>
      <c r="G19" s="30"/>
      <c r="H19" s="30"/>
      <c r="I19" s="30"/>
      <c r="J19" s="31"/>
      <c r="K19" s="27"/>
      <c r="L19" s="29"/>
      <c r="M19" s="30"/>
      <c r="N19" s="30"/>
      <c r="O19" s="30"/>
      <c r="P19" s="30"/>
      <c r="Q19" s="30"/>
      <c r="R19" s="30"/>
      <c r="S19" s="30"/>
      <c r="T19" s="30"/>
      <c r="U19" s="31"/>
      <c r="V19" s="27"/>
      <c r="W19" s="28"/>
      <c r="X19" s="28"/>
      <c r="Y19" s="28"/>
      <c r="Z19" s="28"/>
    </row>
    <row r="20" spans="1:26">
      <c r="A20" s="84" t="s">
        <v>40</v>
      </c>
      <c r="B20" s="85"/>
      <c r="C20" s="85"/>
      <c r="D20" s="85"/>
      <c r="E20" s="85"/>
      <c r="F20" s="85"/>
      <c r="G20" s="85"/>
      <c r="H20" s="85"/>
      <c r="I20" s="86"/>
      <c r="J20" s="41"/>
      <c r="K20" s="27"/>
      <c r="L20" s="37"/>
      <c r="M20" s="84" t="s">
        <v>41</v>
      </c>
      <c r="N20" s="85"/>
      <c r="O20" s="85"/>
      <c r="P20" s="85"/>
      <c r="Q20" s="85"/>
      <c r="R20" s="85"/>
      <c r="S20" s="85"/>
      <c r="T20" s="86"/>
      <c r="U20" s="41"/>
      <c r="V20" s="27"/>
      <c r="W20" s="28"/>
      <c r="X20" s="28"/>
      <c r="Y20" s="28"/>
      <c r="Z20" s="28"/>
    </row>
    <row r="21" spans="1:26">
      <c r="A21" s="51" t="s">
        <v>13</v>
      </c>
      <c r="B21" s="12">
        <v>120</v>
      </c>
      <c r="C21" s="87" t="s">
        <v>14</v>
      </c>
      <c r="D21" s="88"/>
      <c r="E21" s="52"/>
      <c r="F21" s="89" t="s">
        <v>25</v>
      </c>
      <c r="G21" s="89"/>
      <c r="H21" s="10">
        <f>C22*25.4/B21</f>
        <v>211.66666666666666</v>
      </c>
      <c r="I21" s="90" t="s">
        <v>12</v>
      </c>
      <c r="J21" s="91"/>
      <c r="K21" s="79"/>
      <c r="L21" s="37"/>
      <c r="M21" s="51" t="s">
        <v>38</v>
      </c>
      <c r="N21" s="12">
        <v>120</v>
      </c>
      <c r="O21" s="87" t="s">
        <v>14</v>
      </c>
      <c r="P21" s="88"/>
      <c r="Q21" s="52"/>
      <c r="R21" s="89" t="s">
        <v>25</v>
      </c>
      <c r="S21" s="10">
        <f>O22/N21</f>
        <v>300</v>
      </c>
      <c r="T21" s="90" t="s">
        <v>12</v>
      </c>
      <c r="U21" s="41"/>
      <c r="V21" s="27"/>
      <c r="W21" s="28"/>
      <c r="X21" s="28"/>
      <c r="Y21" s="28"/>
      <c r="Z21" s="28"/>
    </row>
    <row r="22" spans="1:26">
      <c r="A22" s="92" t="s">
        <v>39</v>
      </c>
      <c r="B22" s="15">
        <v>12</v>
      </c>
      <c r="C22" s="17">
        <v>1000</v>
      </c>
      <c r="D22" s="94"/>
      <c r="E22" s="95"/>
      <c r="F22" s="96" t="s">
        <v>25</v>
      </c>
      <c r="G22" s="96"/>
      <c r="H22" s="11">
        <f>C22*2.54/B22</f>
        <v>211.66666666666666</v>
      </c>
      <c r="I22" s="97" t="s">
        <v>12</v>
      </c>
      <c r="J22" s="91"/>
      <c r="K22" s="79"/>
      <c r="L22" s="37"/>
      <c r="M22" s="92"/>
      <c r="N22" s="93"/>
      <c r="O22" s="17">
        <v>36000</v>
      </c>
      <c r="P22" s="94"/>
      <c r="Q22" s="95"/>
      <c r="R22" s="96"/>
      <c r="S22" s="96"/>
      <c r="T22" s="26"/>
      <c r="U22" s="91"/>
      <c r="V22" s="27"/>
      <c r="W22" s="28"/>
      <c r="X22" s="28"/>
      <c r="Y22" s="28"/>
      <c r="Z22" s="28"/>
    </row>
    <row r="23" spans="1:26">
      <c r="A23" s="37"/>
      <c r="B23" s="38"/>
      <c r="C23" s="98"/>
      <c r="D23" s="38"/>
      <c r="E23" s="38"/>
      <c r="F23" s="38"/>
      <c r="G23" s="38"/>
      <c r="H23" s="38"/>
      <c r="I23" s="38"/>
      <c r="J23" s="41"/>
      <c r="K23" s="27"/>
      <c r="L23" s="37"/>
      <c r="M23" s="38"/>
      <c r="N23" s="38"/>
      <c r="O23" s="38"/>
      <c r="P23" s="38"/>
      <c r="Q23" s="38"/>
      <c r="R23" s="38"/>
      <c r="S23" s="38"/>
      <c r="T23" s="38"/>
      <c r="U23" s="41"/>
      <c r="V23" s="27"/>
      <c r="W23" s="28"/>
      <c r="X23" s="28"/>
      <c r="Y23" s="28"/>
      <c r="Z23" s="28"/>
    </row>
    <row r="24" spans="1:26">
      <c r="A24" s="84" t="s">
        <v>42</v>
      </c>
      <c r="B24" s="99"/>
      <c r="C24" s="99"/>
      <c r="D24" s="99"/>
      <c r="E24" s="99"/>
      <c r="F24" s="99"/>
      <c r="G24" s="99"/>
      <c r="H24" s="99"/>
      <c r="I24" s="100"/>
      <c r="J24" s="34"/>
      <c r="K24" s="35"/>
      <c r="L24" s="37"/>
      <c r="M24" s="84" t="s">
        <v>43</v>
      </c>
      <c r="N24" s="99"/>
      <c r="O24" s="99"/>
      <c r="P24" s="99"/>
      <c r="Q24" s="99"/>
      <c r="R24" s="99"/>
      <c r="S24" s="99"/>
      <c r="T24" s="100"/>
      <c r="U24" s="34"/>
      <c r="V24" s="27"/>
      <c r="W24" s="28"/>
      <c r="X24" s="28"/>
      <c r="Y24" s="28"/>
      <c r="Z24" s="28"/>
    </row>
    <row r="25" spans="1:26">
      <c r="A25" s="101" t="s">
        <v>15</v>
      </c>
      <c r="B25" s="102" t="s">
        <v>16</v>
      </c>
      <c r="C25" s="14">
        <v>103</v>
      </c>
      <c r="D25" s="103"/>
      <c r="E25" s="103"/>
      <c r="F25" s="89" t="s">
        <v>25</v>
      </c>
      <c r="G25" s="102"/>
      <c r="H25" s="10">
        <f>A26*25.4/C25</f>
        <v>98.640776699029132</v>
      </c>
      <c r="I25" s="90" t="s">
        <v>12</v>
      </c>
      <c r="J25" s="91"/>
      <c r="K25" s="79"/>
      <c r="L25" s="37"/>
      <c r="M25" s="101" t="s">
        <v>15</v>
      </c>
      <c r="N25" s="102" t="s">
        <v>28</v>
      </c>
      <c r="O25" s="14">
        <v>120</v>
      </c>
      <c r="P25" s="103"/>
      <c r="Q25" s="103"/>
      <c r="R25" s="89" t="s">
        <v>25</v>
      </c>
      <c r="S25" s="10">
        <f>M26/O25</f>
        <v>300</v>
      </c>
      <c r="T25" s="90" t="s">
        <v>12</v>
      </c>
      <c r="U25" s="41"/>
      <c r="V25" s="27"/>
      <c r="W25" s="28"/>
      <c r="X25" s="28"/>
      <c r="Y25" s="28"/>
      <c r="Z25" s="28"/>
    </row>
    <row r="26" spans="1:26">
      <c r="A26" s="104">
        <v>400</v>
      </c>
      <c r="B26" s="95" t="s">
        <v>17</v>
      </c>
      <c r="C26" s="15">
        <v>20</v>
      </c>
      <c r="D26" s="105"/>
      <c r="E26" s="105"/>
      <c r="F26" s="96" t="s">
        <v>25</v>
      </c>
      <c r="G26" s="95"/>
      <c r="H26" s="11">
        <f>A26*2.54/C26</f>
        <v>50.8</v>
      </c>
      <c r="I26" s="97" t="s">
        <v>12</v>
      </c>
      <c r="J26" s="91"/>
      <c r="K26" s="79"/>
      <c r="L26" s="37"/>
      <c r="M26" s="16">
        <v>36000</v>
      </c>
      <c r="N26" s="95"/>
      <c r="O26" s="93"/>
      <c r="P26" s="105"/>
      <c r="Q26" s="105"/>
      <c r="R26" s="96"/>
      <c r="S26" s="95"/>
      <c r="T26" s="26"/>
      <c r="U26" s="91"/>
      <c r="V26" s="27"/>
      <c r="W26" s="28"/>
      <c r="X26" s="28"/>
      <c r="Y26" s="28"/>
      <c r="Z26" s="28"/>
    </row>
    <row r="27" spans="1:26">
      <c r="A27" s="77"/>
      <c r="B27" s="75"/>
      <c r="C27" s="75"/>
      <c r="D27" s="75"/>
      <c r="E27" s="75"/>
      <c r="F27" s="75"/>
      <c r="G27" s="75"/>
      <c r="H27" s="75"/>
      <c r="I27" s="75"/>
      <c r="J27" s="76"/>
      <c r="K27" s="27"/>
      <c r="L27" s="77"/>
      <c r="M27" s="75"/>
      <c r="N27" s="75"/>
      <c r="O27" s="75"/>
      <c r="P27" s="75"/>
      <c r="Q27" s="75"/>
      <c r="R27" s="75"/>
      <c r="S27" s="75"/>
      <c r="T27" s="75"/>
      <c r="U27" s="76"/>
      <c r="V27" s="27"/>
      <c r="W27" s="28"/>
      <c r="X27" s="28"/>
      <c r="Y27" s="28"/>
      <c r="Z27" s="28"/>
    </row>
    <row r="28" spans="1:26">
      <c r="A28" s="28"/>
      <c r="B28" s="28"/>
      <c r="C28" s="28"/>
      <c r="D28" s="28"/>
      <c r="E28" s="28"/>
      <c r="F28" s="28"/>
      <c r="G28" s="28"/>
      <c r="H28" s="28"/>
      <c r="I28" s="28"/>
      <c r="J28" s="82"/>
      <c r="K28" s="27"/>
      <c r="L28" s="27"/>
      <c r="M28" s="28"/>
      <c r="N28" s="28"/>
      <c r="O28" s="28"/>
      <c r="P28" s="28"/>
      <c r="Q28" s="28"/>
      <c r="R28" s="28"/>
      <c r="S28" s="28"/>
      <c r="T28" s="28"/>
      <c r="U28" s="27"/>
      <c r="V28" s="27"/>
      <c r="W28" s="28"/>
      <c r="X28" s="28"/>
      <c r="Y28" s="28"/>
      <c r="Z28" s="28"/>
    </row>
    <row r="29" spans="1:26">
      <c r="A29" s="27" t="s">
        <v>44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82"/>
      <c r="M29" s="28"/>
      <c r="N29" s="28"/>
      <c r="O29" s="28"/>
      <c r="P29" s="28"/>
      <c r="Q29" s="28"/>
      <c r="R29" s="28"/>
      <c r="S29" s="28"/>
      <c r="T29" s="28"/>
      <c r="U29" s="27"/>
      <c r="V29" s="27"/>
      <c r="W29" s="28"/>
      <c r="X29" s="28"/>
      <c r="Y29" s="28"/>
      <c r="Z29" s="28"/>
    </row>
    <row r="30" spans="1:26">
      <c r="A30" s="29"/>
      <c r="B30" s="30"/>
      <c r="C30" s="30"/>
      <c r="D30" s="30"/>
      <c r="E30" s="30"/>
      <c r="F30" s="30"/>
      <c r="G30" s="30"/>
      <c r="H30" s="30"/>
      <c r="I30" s="30"/>
      <c r="J30" s="31"/>
      <c r="K30" s="27"/>
      <c r="L30" s="8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>
      <c r="A31" s="32" t="s">
        <v>29</v>
      </c>
      <c r="B31" s="33"/>
      <c r="C31" s="33"/>
      <c r="D31" s="33"/>
      <c r="E31" s="33"/>
      <c r="F31" s="33" t="s">
        <v>30</v>
      </c>
      <c r="G31" s="33"/>
      <c r="H31" s="33"/>
      <c r="I31" s="38"/>
      <c r="J31" s="41"/>
      <c r="K31" s="27"/>
      <c r="L31" s="8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37"/>
      <c r="B32" s="38"/>
      <c r="C32" s="39" t="s">
        <v>11</v>
      </c>
      <c r="D32" s="38"/>
      <c r="E32" s="38"/>
      <c r="F32" s="38"/>
      <c r="G32" s="38"/>
      <c r="H32" s="39" t="s">
        <v>11</v>
      </c>
      <c r="I32" s="38"/>
      <c r="J32" s="41"/>
      <c r="K32" s="27"/>
      <c r="L32" s="8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42" t="s">
        <v>31</v>
      </c>
      <c r="B33" s="43"/>
      <c r="C33" s="43"/>
      <c r="D33" s="44"/>
      <c r="E33" s="38"/>
      <c r="F33" s="45" t="s">
        <v>32</v>
      </c>
      <c r="G33" s="46"/>
      <c r="H33" s="46"/>
      <c r="I33" s="47"/>
      <c r="J33" s="41"/>
      <c r="K33" s="27"/>
      <c r="L33" s="8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51" t="s">
        <v>5</v>
      </c>
      <c r="B34" s="52"/>
      <c r="C34" s="108">
        <v>25.4</v>
      </c>
      <c r="D34" s="53"/>
      <c r="E34" s="38"/>
      <c r="F34" s="54" t="s">
        <v>23</v>
      </c>
      <c r="G34" s="55"/>
      <c r="H34" s="109">
        <v>300</v>
      </c>
      <c r="I34" s="56"/>
      <c r="J34" s="41"/>
      <c r="K34" s="27"/>
      <c r="L34" s="82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>
      <c r="A35" s="60" t="s">
        <v>24</v>
      </c>
      <c r="B35" s="63"/>
      <c r="C35" s="64">
        <f>C34/25.4</f>
        <v>1</v>
      </c>
      <c r="D35" s="65"/>
      <c r="E35" s="38"/>
      <c r="F35" s="106" t="s">
        <v>8</v>
      </c>
      <c r="G35" s="55"/>
      <c r="H35" s="107">
        <f>H34*25.4</f>
        <v>7620</v>
      </c>
      <c r="I35" s="56"/>
      <c r="J35" s="41"/>
      <c r="K35" s="27"/>
      <c r="L35" s="82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>
      <c r="A36" s="37"/>
      <c r="B36" s="38"/>
      <c r="C36" s="38"/>
      <c r="D36" s="38"/>
      <c r="E36" s="38"/>
      <c r="F36" s="66" t="s">
        <v>9</v>
      </c>
      <c r="G36" s="95"/>
      <c r="H36" s="7">
        <f>H34*2.54</f>
        <v>762</v>
      </c>
      <c r="I36" s="68"/>
      <c r="J36" s="41"/>
      <c r="K36" s="27"/>
      <c r="L36" s="82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>
      <c r="A37" s="42" t="s">
        <v>49</v>
      </c>
      <c r="B37" s="43"/>
      <c r="C37" s="43"/>
      <c r="D37" s="44"/>
      <c r="E37" s="38"/>
      <c r="F37" s="33"/>
      <c r="G37" s="38"/>
      <c r="H37" s="38"/>
      <c r="I37" s="38"/>
      <c r="J37" s="41"/>
      <c r="K37" s="27"/>
      <c r="L37" s="82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>
      <c r="A38" s="51" t="s">
        <v>10</v>
      </c>
      <c r="B38" s="52"/>
      <c r="C38" s="108">
        <v>2.54</v>
      </c>
      <c r="D38" s="53"/>
      <c r="E38" s="38"/>
      <c r="F38" s="38"/>
      <c r="G38" s="38"/>
      <c r="H38" s="38"/>
      <c r="I38" s="38"/>
      <c r="J38" s="41"/>
      <c r="K38" s="27"/>
      <c r="L38" s="82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>
      <c r="A39" s="60" t="s">
        <v>24</v>
      </c>
      <c r="B39" s="63"/>
      <c r="C39" s="64">
        <f>C38/2.54</f>
        <v>1</v>
      </c>
      <c r="D39" s="65"/>
      <c r="E39" s="38"/>
      <c r="F39" s="38"/>
      <c r="G39" s="38"/>
      <c r="H39" s="38"/>
      <c r="I39" s="38"/>
      <c r="J39" s="41"/>
      <c r="K39" s="27"/>
      <c r="L39" s="82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>
      <c r="A40" s="77"/>
      <c r="B40" s="75"/>
      <c r="C40" s="75"/>
      <c r="D40" s="75"/>
      <c r="E40" s="75"/>
      <c r="F40" s="75"/>
      <c r="G40" s="75"/>
      <c r="H40" s="75"/>
      <c r="I40" s="75"/>
      <c r="J40" s="76"/>
      <c r="K40" s="27"/>
      <c r="L40" s="82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>
      <c r="K41" s="5"/>
    </row>
    <row r="42" spans="1:26">
      <c r="K42" s="5"/>
    </row>
  </sheetData>
  <sheetProtection password="E019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E24"/>
    </sheetView>
  </sheetViews>
  <sheetFormatPr defaultRowHeight="15"/>
  <sheetData/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English</vt:lpstr>
      <vt:lpstr>Foglio2</vt:lpstr>
      <vt:lpstr>Foglio3</vt:lpstr>
    </vt:vector>
  </TitlesOfParts>
  <Company>The Society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paolelli</dc:creator>
  <cp:lastModifiedBy>matteo paolelli</cp:lastModifiedBy>
  <dcterms:created xsi:type="dcterms:W3CDTF">2022-06-16T09:58:39Z</dcterms:created>
  <dcterms:modified xsi:type="dcterms:W3CDTF">2025-04-14T10:47:59Z</dcterms:modified>
</cp:coreProperties>
</file>